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rkup Calculator" sheetId="1" state="visible" r:id="rId1"/>
    <sheet name="Markup to Margin" sheetId="2" state="visible" r:id="rId2"/>
    <sheet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$&quot;#,##0.00"/>
  </numFmts>
  <fonts count="6">
    <font>
      <name val="Calibri"/>
      <family val="2"/>
      <color theme="1"/>
      <sz val="11"/>
      <scheme val="minor"/>
    </font>
    <font>
      <name val="Calibri"/>
      <b val="1"/>
      <color rgb="001E40AF"/>
      <sz val="15"/>
    </font>
    <font>
      <name val="Calibri"/>
      <i val="1"/>
      <color rgb="006B7280"/>
      <sz val="10"/>
    </font>
    <font>
      <name val="Calibri"/>
      <b val="1"/>
      <color rgb="000A0E1A"/>
      <sz val="11"/>
    </font>
    <font>
      <name val="Calibri"/>
      <b val="1"/>
      <color rgb="001E40AF"/>
      <sz val="12"/>
    </font>
    <font>
      <name val="Calibri"/>
      <b val="1"/>
      <color rgb="001E40AF"/>
      <sz val="11"/>
    </font>
  </fonts>
  <fills count="4">
    <fill>
      <patternFill/>
    </fill>
    <fill>
      <patternFill patternType="gray125"/>
    </fill>
    <fill>
      <patternFill patternType="solid">
        <fgColor rgb="00EFF3FB"/>
      </patternFill>
    </fill>
    <fill>
      <patternFill patternType="solid">
        <fgColor rgb="00FAFBFC"/>
      </patternFill>
    </fill>
  </fills>
  <borders count="2">
    <border>
      <left/>
      <right/>
      <top/>
      <bottom/>
      <diagonal/>
    </border>
    <border>
      <left style="thin">
        <color rgb="00C7D2FE"/>
      </left>
      <right style="thin">
        <color rgb="00C7D2FE"/>
      </right>
      <top style="thin">
        <color rgb="00C7D2FE"/>
      </top>
      <bottom style="thin">
        <color rgb="00C7D2F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pivotButton="0" quotePrefix="0" xfId="0"/>
    <xf numFmtId="0" fontId="3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0" fontId="0" fillId="3" borderId="1" pivotButton="0" quotePrefix="0" xfId="0"/>
    <xf numFmtId="165" fontId="0" fillId="3" borderId="1" pivotButton="0" quotePrefix="0" xfId="0"/>
    <xf numFmtId="164" fontId="0" fillId="3" borderId="1" pivotButton="0" quotePrefix="0" xfId="0"/>
    <xf numFmtId="165" fontId="3" fillId="2" borderId="1" pivotButton="0" quotePrefix="0" xfId="0"/>
    <xf numFmtId="164" fontId="3" fillId="2" borderId="1" pivotButton="0" quotePrefix="0" xfId="0"/>
    <xf numFmtId="0" fontId="3" fillId="2" borderId="1" pivotButton="0" quotePrefix="0" xfId="0"/>
    <xf numFmtId="164" fontId="5" fillId="2" borderId="1" pivotButton="0" quotePrefix="0" xfId="0"/>
    <xf numFmtId="165" fontId="5" fillId="2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7" customWidth="1" min="3" max="3"/>
    <col width="13" customWidth="1" min="4" max="4"/>
    <col width="15" customWidth="1" min="5" max="5"/>
    <col width="18" customWidth="1" min="6" max="6"/>
    <col width="16" customWidth="1" min="7" max="7"/>
  </cols>
  <sheetData>
    <row r="1">
      <c r="A1" s="1" t="inlineStr">
        <is>
          <t>Markup calculator</t>
        </is>
      </c>
    </row>
    <row r="2">
      <c r="A2" s="2" t="inlineStr">
        <is>
          <t>Enter your costs in column B. Everything else calculates itself.</t>
        </is>
      </c>
    </row>
    <row r="4">
      <c r="A4" s="3" t="inlineStr">
        <is>
          <t>Markup to apply</t>
        </is>
      </c>
      <c r="B4" s="4" t="n">
        <v>0.4</v>
      </c>
      <c r="C4" s="2" t="inlineStr">
        <is>
          <t>&lt;- change this one cell and every row below updates</t>
        </is>
      </c>
    </row>
    <row r="6" ht="30" customHeight="1">
      <c r="A6" s="5" t="inlineStr">
        <is>
          <t>Item</t>
        </is>
      </c>
      <c r="B6" s="5" t="inlineStr">
        <is>
          <t>Cost</t>
        </is>
      </c>
      <c r="C6" s="5" t="inlineStr">
        <is>
          <t>Selling price (B4 as markup)</t>
        </is>
      </c>
      <c r="D6" s="5" t="inlineStr">
        <is>
          <t>Profit</t>
        </is>
      </c>
      <c r="E6" s="5" t="inlineStr">
        <is>
          <t>Margin you actually get</t>
        </is>
      </c>
      <c r="F6" s="5" t="inlineStr">
        <is>
          <t>Price if B4 were a margin</t>
        </is>
      </c>
      <c r="G6" s="5" t="inlineStr">
        <is>
          <t>Extra you must charge</t>
        </is>
      </c>
    </row>
    <row r="7">
      <c r="A7" s="6" t="inlineStr">
        <is>
          <t>Example: widget</t>
        </is>
      </c>
      <c r="B7" s="7" t="n">
        <v>100</v>
      </c>
      <c r="C7" s="7">
        <f>IF($B7="","",$B7*(1+$B$4))</f>
        <v/>
      </c>
      <c r="D7" s="7">
        <f>IF($B7="","",$C7-$B7)</f>
        <v/>
      </c>
      <c r="E7" s="8">
        <f>IF($C7="","",IF($C7=0,0,$D7/$C7))</f>
        <v/>
      </c>
      <c r="F7" s="7">
        <f>IF($B7="","",IF($B$4&gt;=1,"n/a",$B7/(1-$B$4)))</f>
        <v/>
      </c>
      <c r="G7" s="7">
        <f>IF(OR($C7="",$F7="n/a"),"",$F7-$C7)</f>
        <v/>
      </c>
    </row>
    <row r="8">
      <c r="A8" s="9" t="inlineStr">
        <is>
          <t>Example: service hour</t>
        </is>
      </c>
      <c r="B8" s="10" t="n">
        <v>35.5</v>
      </c>
      <c r="C8" s="10">
        <f>IF($B8="","",$B8*(1+$B$4))</f>
        <v/>
      </c>
      <c r="D8" s="10">
        <f>IF($B8="","",$C8-$B8)</f>
        <v/>
      </c>
      <c r="E8" s="11">
        <f>IF($C8="","",IF($C8=0,0,$D8/$C8))</f>
        <v/>
      </c>
      <c r="F8" s="10">
        <f>IF($B8="","",IF($B$4&gt;=1,"n/a",$B8/(1-$B$4)))</f>
        <v/>
      </c>
      <c r="G8" s="10">
        <f>IF(OR($C8="",$F8="n/a"),"",$F8-$C8)</f>
        <v/>
      </c>
    </row>
    <row r="9">
      <c r="A9" s="6" t="n"/>
      <c r="B9" s="7" t="n"/>
      <c r="C9" s="7">
        <f>IF($B9="","",$B9*(1+$B$4))</f>
        <v/>
      </c>
      <c r="D9" s="7">
        <f>IF($B9="","",$C9-$B9)</f>
        <v/>
      </c>
      <c r="E9" s="8">
        <f>IF($C9="","",IF($C9=0,0,$D9/$C9))</f>
        <v/>
      </c>
      <c r="F9" s="7">
        <f>IF($B9="","",IF($B$4&gt;=1,"n/a",$B9/(1-$B$4)))</f>
        <v/>
      </c>
      <c r="G9" s="7">
        <f>IF(OR($C9="",$F9="n/a"),"",$F9-$C9)</f>
        <v/>
      </c>
    </row>
    <row r="10">
      <c r="A10" s="9" t="n"/>
      <c r="B10" s="10" t="n"/>
      <c r="C10" s="10">
        <f>IF($B10="","",$B10*(1+$B$4))</f>
        <v/>
      </c>
      <c r="D10" s="10">
        <f>IF($B10="","",$C10-$B10)</f>
        <v/>
      </c>
      <c r="E10" s="11">
        <f>IF($C10="","",IF($C10=0,0,$D10/$C10))</f>
        <v/>
      </c>
      <c r="F10" s="10">
        <f>IF($B10="","",IF($B$4&gt;=1,"n/a",$B10/(1-$B$4)))</f>
        <v/>
      </c>
      <c r="G10" s="10">
        <f>IF(OR($C10="",$F10="n/a"),"",$F10-$C10)</f>
        <v/>
      </c>
    </row>
    <row r="11">
      <c r="A11" s="6" t="n"/>
      <c r="B11" s="7" t="n"/>
      <c r="C11" s="7">
        <f>IF($B11="","",$B11*(1+$B$4))</f>
        <v/>
      </c>
      <c r="D11" s="7">
        <f>IF($B11="","",$C11-$B11)</f>
        <v/>
      </c>
      <c r="E11" s="8">
        <f>IF($C11="","",IF($C11=0,0,$D11/$C11))</f>
        <v/>
      </c>
      <c r="F11" s="7">
        <f>IF($B11="","",IF($B$4&gt;=1,"n/a",$B11/(1-$B$4)))</f>
        <v/>
      </c>
      <c r="G11" s="7">
        <f>IF(OR($C11="",$F11="n/a"),"",$F11-$C11)</f>
        <v/>
      </c>
    </row>
    <row r="12">
      <c r="A12" s="9" t="n"/>
      <c r="B12" s="10" t="n"/>
      <c r="C12" s="10">
        <f>IF($B12="","",$B12*(1+$B$4))</f>
        <v/>
      </c>
      <c r="D12" s="10">
        <f>IF($B12="","",$C12-$B12)</f>
        <v/>
      </c>
      <c r="E12" s="11">
        <f>IF($C12="","",IF($C12=0,0,$D12/$C12))</f>
        <v/>
      </c>
      <c r="F12" s="10">
        <f>IF($B12="","",IF($B$4&gt;=1,"n/a",$B12/(1-$B$4)))</f>
        <v/>
      </c>
      <c r="G12" s="10">
        <f>IF(OR($C12="",$F12="n/a"),"",$F12-$C12)</f>
        <v/>
      </c>
    </row>
    <row r="13">
      <c r="A13" s="6" t="n"/>
      <c r="B13" s="7" t="n"/>
      <c r="C13" s="7">
        <f>IF($B13="","",$B13*(1+$B$4))</f>
        <v/>
      </c>
      <c r="D13" s="7">
        <f>IF($B13="","",$C13-$B13)</f>
        <v/>
      </c>
      <c r="E13" s="8">
        <f>IF($C13="","",IF($C13=0,0,$D13/$C13))</f>
        <v/>
      </c>
      <c r="F13" s="7">
        <f>IF($B13="","",IF($B$4&gt;=1,"n/a",$B13/(1-$B$4)))</f>
        <v/>
      </c>
      <c r="G13" s="7">
        <f>IF(OR($C13="",$F13="n/a"),"",$F13-$C13)</f>
        <v/>
      </c>
    </row>
    <row r="14">
      <c r="A14" s="9" t="n"/>
      <c r="B14" s="10" t="n"/>
      <c r="C14" s="10">
        <f>IF($B14="","",$B14*(1+$B$4))</f>
        <v/>
      </c>
      <c r="D14" s="10">
        <f>IF($B14="","",$C14-$B14)</f>
        <v/>
      </c>
      <c r="E14" s="11">
        <f>IF($C14="","",IF($C14=0,0,$D14/$C14))</f>
        <v/>
      </c>
      <c r="F14" s="10">
        <f>IF($B14="","",IF($B$4&gt;=1,"n/a",$B14/(1-$B$4)))</f>
        <v/>
      </c>
      <c r="G14" s="10">
        <f>IF(OR($C14="",$F14="n/a"),"",$F14-$C14)</f>
        <v/>
      </c>
    </row>
    <row r="15">
      <c r="A15" s="6" t="n"/>
      <c r="B15" s="7" t="n"/>
      <c r="C15" s="7">
        <f>IF($B15="","",$B15*(1+$B$4))</f>
        <v/>
      </c>
      <c r="D15" s="7">
        <f>IF($B15="","",$C15-$B15)</f>
        <v/>
      </c>
      <c r="E15" s="8">
        <f>IF($C15="","",IF($C15=0,0,$D15/$C15))</f>
        <v/>
      </c>
      <c r="F15" s="7">
        <f>IF($B15="","",IF($B$4&gt;=1,"n/a",$B15/(1-$B$4)))</f>
        <v/>
      </c>
      <c r="G15" s="7">
        <f>IF(OR($C15="",$F15="n/a"),"",$F15-$C15)</f>
        <v/>
      </c>
    </row>
    <row r="16">
      <c r="A16" s="9" t="n"/>
      <c r="B16" s="10" t="n"/>
      <c r="C16" s="10">
        <f>IF($B16="","",$B16*(1+$B$4))</f>
        <v/>
      </c>
      <c r="D16" s="10">
        <f>IF($B16="","",$C16-$B16)</f>
        <v/>
      </c>
      <c r="E16" s="11">
        <f>IF($C16="","",IF($C16=0,0,$D16/$C16))</f>
        <v/>
      </c>
      <c r="F16" s="10">
        <f>IF($B16="","",IF($B$4&gt;=1,"n/a",$B16/(1-$B$4)))</f>
        <v/>
      </c>
      <c r="G16" s="10">
        <f>IF(OR($C16="",$F16="n/a"),"",$F16-$C16)</f>
        <v/>
      </c>
    </row>
    <row r="17">
      <c r="A17" s="6" t="n"/>
      <c r="B17" s="7" t="n"/>
      <c r="C17" s="7">
        <f>IF($B17="","",$B17*(1+$B$4))</f>
        <v/>
      </c>
      <c r="D17" s="7">
        <f>IF($B17="","",$C17-$B17)</f>
        <v/>
      </c>
      <c r="E17" s="8">
        <f>IF($C17="","",IF($C17=0,0,$D17/$C17))</f>
        <v/>
      </c>
      <c r="F17" s="7">
        <f>IF($B17="","",IF($B$4&gt;=1,"n/a",$B17/(1-$B$4)))</f>
        <v/>
      </c>
      <c r="G17" s="7">
        <f>IF(OR($C17="",$F17="n/a"),"",$F17-$C17)</f>
        <v/>
      </c>
    </row>
    <row r="18">
      <c r="A18" s="9" t="n"/>
      <c r="B18" s="10" t="n"/>
      <c r="C18" s="10">
        <f>IF($B18="","",$B18*(1+$B$4))</f>
        <v/>
      </c>
      <c r="D18" s="10">
        <f>IF($B18="","",$C18-$B18)</f>
        <v/>
      </c>
      <c r="E18" s="11">
        <f>IF($C18="","",IF($C18=0,0,$D18/$C18))</f>
        <v/>
      </c>
      <c r="F18" s="10">
        <f>IF($B18="","",IF($B$4&gt;=1,"n/a",$B18/(1-$B$4)))</f>
        <v/>
      </c>
      <c r="G18" s="10">
        <f>IF(OR($C18="",$F18="n/a"),"",$F18-$C18)</f>
        <v/>
      </c>
    </row>
    <row r="19">
      <c r="A19" s="6" t="n"/>
      <c r="B19" s="7" t="n"/>
      <c r="C19" s="7">
        <f>IF($B19="","",$B19*(1+$B$4))</f>
        <v/>
      </c>
      <c r="D19" s="7">
        <f>IF($B19="","",$C19-$B19)</f>
        <v/>
      </c>
      <c r="E19" s="8">
        <f>IF($C19="","",IF($C19=0,0,$D19/$C19))</f>
        <v/>
      </c>
      <c r="F19" s="7">
        <f>IF($B19="","",IF($B$4&gt;=1,"n/a",$B19/(1-$B$4)))</f>
        <v/>
      </c>
      <c r="G19" s="7">
        <f>IF(OR($C19="",$F19="n/a"),"",$F19-$C19)</f>
        <v/>
      </c>
    </row>
    <row r="20">
      <c r="A20" s="9" t="n"/>
      <c r="B20" s="10" t="n"/>
      <c r="C20" s="10">
        <f>IF($B20="","",$B20*(1+$B$4))</f>
        <v/>
      </c>
      <c r="D20" s="10">
        <f>IF($B20="","",$C20-$B20)</f>
        <v/>
      </c>
      <c r="E20" s="11">
        <f>IF($C20="","",IF($C20=0,0,$D20/$C20))</f>
        <v/>
      </c>
      <c r="F20" s="10">
        <f>IF($B20="","",IF($B$4&gt;=1,"n/a",$B20/(1-$B$4)))</f>
        <v/>
      </c>
      <c r="G20" s="10">
        <f>IF(OR($C20="",$F20="n/a"),"",$F20-$C20)</f>
        <v/>
      </c>
    </row>
    <row r="21">
      <c r="A21" s="6" t="n"/>
      <c r="B21" s="7" t="n"/>
      <c r="C21" s="7">
        <f>IF($B21="","",$B21*(1+$B$4))</f>
        <v/>
      </c>
      <c r="D21" s="7">
        <f>IF($B21="","",$C21-$B21)</f>
        <v/>
      </c>
      <c r="E21" s="8">
        <f>IF($C21="","",IF($C21=0,0,$D21/$C21))</f>
        <v/>
      </c>
      <c r="F21" s="7">
        <f>IF($B21="","",IF($B$4&gt;=1,"n/a",$B21/(1-$B$4)))</f>
        <v/>
      </c>
      <c r="G21" s="7">
        <f>IF(OR($C21="",$F21="n/a"),"",$F21-$C21)</f>
        <v/>
      </c>
    </row>
    <row r="22">
      <c r="A22" s="9" t="n"/>
      <c r="B22" s="10" t="n"/>
      <c r="C22" s="10">
        <f>IF($B22="","",$B22*(1+$B$4))</f>
        <v/>
      </c>
      <c r="D22" s="10">
        <f>IF($B22="","",$C22-$B22)</f>
        <v/>
      </c>
      <c r="E22" s="11">
        <f>IF($C22="","",IF($C22=0,0,$D22/$C22))</f>
        <v/>
      </c>
      <c r="F22" s="10">
        <f>IF($B22="","",IF($B$4&gt;=1,"n/a",$B22/(1-$B$4)))</f>
        <v/>
      </c>
      <c r="G22" s="10">
        <f>IF(OR($C22="",$F22="n/a"),"",$F22-$C22)</f>
        <v/>
      </c>
    </row>
    <row r="23">
      <c r="A23" s="6" t="n"/>
      <c r="B23" s="7" t="n"/>
      <c r="C23" s="7">
        <f>IF($B23="","",$B23*(1+$B$4))</f>
        <v/>
      </c>
      <c r="D23" s="7">
        <f>IF($B23="","",$C23-$B23)</f>
        <v/>
      </c>
      <c r="E23" s="8">
        <f>IF($C23="","",IF($C23=0,0,$D23/$C23))</f>
        <v/>
      </c>
      <c r="F23" s="7">
        <f>IF($B23="","",IF($B$4&gt;=1,"n/a",$B23/(1-$B$4)))</f>
        <v/>
      </c>
      <c r="G23" s="7">
        <f>IF(OR($C23="",$F23="n/a"),"",$F23-$C23)</f>
        <v/>
      </c>
    </row>
    <row r="24">
      <c r="A24" s="9" t="n"/>
      <c r="B24" s="10" t="n"/>
      <c r="C24" s="10">
        <f>IF($B24="","",$B24*(1+$B$4))</f>
        <v/>
      </c>
      <c r="D24" s="10">
        <f>IF($B24="","",$C24-$B24)</f>
        <v/>
      </c>
      <c r="E24" s="11">
        <f>IF($C24="","",IF($C24=0,0,$D24/$C24))</f>
        <v/>
      </c>
      <c r="F24" s="10">
        <f>IF($B24="","",IF($B$4&gt;=1,"n/a",$B24/(1-$B$4)))</f>
        <v/>
      </c>
      <c r="G24" s="10">
        <f>IF(OR($C24="",$F24="n/a"),"",$F24-$C24)</f>
        <v/>
      </c>
    </row>
    <row r="25">
      <c r="A25" s="6" t="n"/>
      <c r="B25" s="7" t="n"/>
      <c r="C25" s="7">
        <f>IF($B25="","",$B25*(1+$B$4))</f>
        <v/>
      </c>
      <c r="D25" s="7">
        <f>IF($B25="","",$C25-$B25)</f>
        <v/>
      </c>
      <c r="E25" s="8">
        <f>IF($C25="","",IF($C25=0,0,$D25/$C25))</f>
        <v/>
      </c>
      <c r="F25" s="7">
        <f>IF($B25="","",IF($B$4&gt;=1,"n/a",$B25/(1-$B$4)))</f>
        <v/>
      </c>
      <c r="G25" s="7">
        <f>IF(OR($C25="",$F25="n/a"),"",$F25-$C25)</f>
        <v/>
      </c>
    </row>
    <row r="26">
      <c r="A26" s="9" t="n"/>
      <c r="B26" s="10" t="n"/>
      <c r="C26" s="10">
        <f>IF($B26="","",$B26*(1+$B$4))</f>
        <v/>
      </c>
      <c r="D26" s="10">
        <f>IF($B26="","",$C26-$B26)</f>
        <v/>
      </c>
      <c r="E26" s="11">
        <f>IF($C26="","",IF($C26=0,0,$D26/$C26))</f>
        <v/>
      </c>
      <c r="F26" s="10">
        <f>IF($B26="","",IF($B$4&gt;=1,"n/a",$B26/(1-$B$4)))</f>
        <v/>
      </c>
      <c r="G26" s="10">
        <f>IF(OR($C26="",$F26="n/a"),"",$F26-$C26)</f>
        <v/>
      </c>
    </row>
    <row r="27">
      <c r="A27" s="6" t="n"/>
      <c r="B27" s="7" t="n"/>
      <c r="C27" s="7">
        <f>IF($B27="","",$B27*(1+$B$4))</f>
        <v/>
      </c>
      <c r="D27" s="7">
        <f>IF($B27="","",$C27-$B27)</f>
        <v/>
      </c>
      <c r="E27" s="8">
        <f>IF($C27="","",IF($C27=0,0,$D27/$C27))</f>
        <v/>
      </c>
      <c r="F27" s="7">
        <f>IF($B27="","",IF($B$4&gt;=1,"n/a",$B27/(1-$B$4)))</f>
        <v/>
      </c>
      <c r="G27" s="7">
        <f>IF(OR($C27="",$F27="n/a"),"",$F27-$C27)</f>
        <v/>
      </c>
    </row>
    <row r="28">
      <c r="A28" s="9" t="n"/>
      <c r="B28" s="10" t="n"/>
      <c r="C28" s="10">
        <f>IF($B28="","",$B28*(1+$B$4))</f>
        <v/>
      </c>
      <c r="D28" s="10">
        <f>IF($B28="","",$C28-$B28)</f>
        <v/>
      </c>
      <c r="E28" s="11">
        <f>IF($C28="","",IF($C28=0,0,$D28/$C28))</f>
        <v/>
      </c>
      <c r="F28" s="10">
        <f>IF($B28="","",IF($B$4&gt;=1,"n/a",$B28/(1-$B$4)))</f>
        <v/>
      </c>
      <c r="G28" s="10">
        <f>IF(OR($C28="",$F28="n/a"),"",$F28-$C28)</f>
        <v/>
      </c>
    </row>
    <row r="29">
      <c r="A29" s="6" t="n"/>
      <c r="B29" s="7" t="n"/>
      <c r="C29" s="7">
        <f>IF($B29="","",$B29*(1+$B$4))</f>
        <v/>
      </c>
      <c r="D29" s="7">
        <f>IF($B29="","",$C29-$B29)</f>
        <v/>
      </c>
      <c r="E29" s="8">
        <f>IF($C29="","",IF($C29=0,0,$D29/$C29))</f>
        <v/>
      </c>
      <c r="F29" s="7">
        <f>IF($B29="","",IF($B$4&gt;=1,"n/a",$B29/(1-$B$4)))</f>
        <v/>
      </c>
      <c r="G29" s="7">
        <f>IF(OR($C29="",$F29="n/a"),"",$F29-$C29)</f>
        <v/>
      </c>
    </row>
    <row r="30">
      <c r="A30" s="9" t="n"/>
      <c r="B30" s="10" t="n"/>
      <c r="C30" s="10">
        <f>IF($B30="","",$B30*(1+$B$4))</f>
        <v/>
      </c>
      <c r="D30" s="10">
        <f>IF($B30="","",$C30-$B30)</f>
        <v/>
      </c>
      <c r="E30" s="11">
        <f>IF($C30="","",IF($C30=0,0,$D30/$C30))</f>
        <v/>
      </c>
      <c r="F30" s="10">
        <f>IF($B30="","",IF($B$4&gt;=1,"n/a",$B30/(1-$B$4)))</f>
        <v/>
      </c>
      <c r="G30" s="10">
        <f>IF(OR($C30="",$F30="n/a"),"",$F30-$C30)</f>
        <v/>
      </c>
    </row>
    <row r="31">
      <c r="A31" s="6" t="n"/>
      <c r="B31" s="7" t="n"/>
      <c r="C31" s="7">
        <f>IF($B31="","",$B31*(1+$B$4))</f>
        <v/>
      </c>
      <c r="D31" s="7">
        <f>IF($B31="","",$C31-$B31)</f>
        <v/>
      </c>
      <c r="E31" s="8">
        <f>IF($C31="","",IF($C31=0,0,$D31/$C31))</f>
        <v/>
      </c>
      <c r="F31" s="7">
        <f>IF($B31="","",IF($B$4&gt;=1,"n/a",$B31/(1-$B$4)))</f>
        <v/>
      </c>
      <c r="G31" s="7">
        <f>IF(OR($C31="",$F31="n/a"),"",$F31-$C31)</f>
        <v/>
      </c>
    </row>
    <row r="32">
      <c r="A32" s="9" t="n"/>
      <c r="B32" s="10" t="n"/>
      <c r="C32" s="10">
        <f>IF($B32="","",$B32*(1+$B$4))</f>
        <v/>
      </c>
      <c r="D32" s="10">
        <f>IF($B32="","",$C32-$B32)</f>
        <v/>
      </c>
      <c r="E32" s="11">
        <f>IF($C32="","",IF($C32=0,0,$D32/$C32))</f>
        <v/>
      </c>
      <c r="F32" s="10">
        <f>IF($B32="","",IF($B$4&gt;=1,"n/a",$B32/(1-$B$4)))</f>
        <v/>
      </c>
      <c r="G32" s="10">
        <f>IF(OR($C32="",$F32="n/a"),"",$F32-$C32)</f>
        <v/>
      </c>
    </row>
    <row r="33">
      <c r="A33" s="6" t="n"/>
      <c r="B33" s="7" t="n"/>
      <c r="C33" s="7">
        <f>IF($B33="","",$B33*(1+$B$4))</f>
        <v/>
      </c>
      <c r="D33" s="7">
        <f>IF($B33="","",$C33-$B33)</f>
        <v/>
      </c>
      <c r="E33" s="8">
        <f>IF($C33="","",IF($C33=0,0,$D33/$C33))</f>
        <v/>
      </c>
      <c r="F33" s="7">
        <f>IF($B33="","",IF($B$4&gt;=1,"n/a",$B33/(1-$B$4)))</f>
        <v/>
      </c>
      <c r="G33" s="7">
        <f>IF(OR($C33="",$F33="n/a"),"",$F33-$C33)</f>
        <v/>
      </c>
    </row>
    <row r="34">
      <c r="A34" s="9" t="n"/>
      <c r="B34" s="10" t="n"/>
      <c r="C34" s="10">
        <f>IF($B34="","",$B34*(1+$B$4))</f>
        <v/>
      </c>
      <c r="D34" s="10">
        <f>IF($B34="","",$C34-$B34)</f>
        <v/>
      </c>
      <c r="E34" s="11">
        <f>IF($C34="","",IF($C34=0,0,$D34/$C34))</f>
        <v/>
      </c>
      <c r="F34" s="10">
        <f>IF($B34="","",IF($B$4&gt;=1,"n/a",$B34/(1-$B$4)))</f>
        <v/>
      </c>
      <c r="G34" s="10">
        <f>IF(OR($C34="",$F34="n/a"),"",$F34-$C34)</f>
        <v/>
      </c>
    </row>
    <row r="35">
      <c r="A35" s="6" t="n"/>
      <c r="B35" s="7" t="n"/>
      <c r="C35" s="7">
        <f>IF($B35="","",$B35*(1+$B$4))</f>
        <v/>
      </c>
      <c r="D35" s="7">
        <f>IF($B35="","",$C35-$B35)</f>
        <v/>
      </c>
      <c r="E35" s="8">
        <f>IF($C35="","",IF($C35=0,0,$D35/$C35))</f>
        <v/>
      </c>
      <c r="F35" s="7">
        <f>IF($B35="","",IF($B$4&gt;=1,"n/a",$B35/(1-$B$4)))</f>
        <v/>
      </c>
      <c r="G35" s="7">
        <f>IF(OR($C35="",$F35="n/a"),"",$F35-$C35)</f>
        <v/>
      </c>
    </row>
    <row r="36">
      <c r="A36" s="9" t="n"/>
      <c r="B36" s="10" t="n"/>
      <c r="C36" s="10">
        <f>IF($B36="","",$B36*(1+$B$4))</f>
        <v/>
      </c>
      <c r="D36" s="10">
        <f>IF($B36="","",$C36-$B36)</f>
        <v/>
      </c>
      <c r="E36" s="11">
        <f>IF($C36="","",IF($C36=0,0,$D36/$C36))</f>
        <v/>
      </c>
      <c r="F36" s="10">
        <f>IF($B36="","",IF($B$4&gt;=1,"n/a",$B36/(1-$B$4)))</f>
        <v/>
      </c>
      <c r="G36" s="10">
        <f>IF(OR($C36="",$F36="n/a"),"",$F36-$C36)</f>
        <v/>
      </c>
    </row>
    <row r="37">
      <c r="A37" s="6" t="n"/>
      <c r="B37" s="7" t="n"/>
      <c r="C37" s="7">
        <f>IF($B37="","",$B37*(1+$B$4))</f>
        <v/>
      </c>
      <c r="D37" s="7">
        <f>IF($B37="","",$C37-$B37)</f>
        <v/>
      </c>
      <c r="E37" s="8">
        <f>IF($C37="","",IF($C37=0,0,$D37/$C37))</f>
        <v/>
      </c>
      <c r="F37" s="7">
        <f>IF($B37="","",IF($B$4&gt;=1,"n/a",$B37/(1-$B$4)))</f>
        <v/>
      </c>
      <c r="G37" s="7">
        <f>IF(OR($C37="",$F37="n/a"),"",$F37-$C37)</f>
        <v/>
      </c>
    </row>
    <row r="38">
      <c r="A38" s="9" t="n"/>
      <c r="B38" s="10" t="n"/>
      <c r="C38" s="10">
        <f>IF($B38="","",$B38*(1+$B$4))</f>
        <v/>
      </c>
      <c r="D38" s="10">
        <f>IF($B38="","",$C38-$B38)</f>
        <v/>
      </c>
      <c r="E38" s="11">
        <f>IF($C38="","",IF($C38=0,0,$D38/$C38))</f>
        <v/>
      </c>
      <c r="F38" s="10">
        <f>IF($B38="","",IF($B$4&gt;=1,"n/a",$B38/(1-$B$4)))</f>
        <v/>
      </c>
      <c r="G38" s="10">
        <f>IF(OR($C38="",$F38="n/a"),"",$F38-$C38)</f>
        <v/>
      </c>
    </row>
    <row r="39">
      <c r="A39" s="6" t="n"/>
      <c r="B39" s="7" t="n"/>
      <c r="C39" s="7">
        <f>IF($B39="","",$B39*(1+$B$4))</f>
        <v/>
      </c>
      <c r="D39" s="7">
        <f>IF($B39="","",$C39-$B39)</f>
        <v/>
      </c>
      <c r="E39" s="8">
        <f>IF($C39="","",IF($C39=0,0,$D39/$C39))</f>
        <v/>
      </c>
      <c r="F39" s="7">
        <f>IF($B39="","",IF($B$4&gt;=1,"n/a",$B39/(1-$B$4)))</f>
        <v/>
      </c>
      <c r="G39" s="7">
        <f>IF(OR($C39="",$F39="n/a"),"",$F39-$C39)</f>
        <v/>
      </c>
    </row>
    <row r="40">
      <c r="A40" s="9" t="n"/>
      <c r="B40" s="10" t="n"/>
      <c r="C40" s="10">
        <f>IF($B40="","",$B40*(1+$B$4))</f>
        <v/>
      </c>
      <c r="D40" s="10">
        <f>IF($B40="","",$C40-$B40)</f>
        <v/>
      </c>
      <c r="E40" s="11">
        <f>IF($C40="","",IF($C40=0,0,$D40/$C40))</f>
        <v/>
      </c>
      <c r="F40" s="10">
        <f>IF($B40="","",IF($B$4&gt;=1,"n/a",$B40/(1-$B$4)))</f>
        <v/>
      </c>
      <c r="G40" s="10">
        <f>IF(OR($C40="",$F40="n/a"),"",$F40-$C40)</f>
        <v/>
      </c>
    </row>
    <row r="41">
      <c r="A41" s="6" t="n"/>
      <c r="B41" s="7" t="n"/>
      <c r="C41" s="7">
        <f>IF($B41="","",$B41*(1+$B$4))</f>
        <v/>
      </c>
      <c r="D41" s="7">
        <f>IF($B41="","",$C41-$B41)</f>
        <v/>
      </c>
      <c r="E41" s="8">
        <f>IF($C41="","",IF($C41=0,0,$D41/$C41))</f>
        <v/>
      </c>
      <c r="F41" s="7">
        <f>IF($B41="","",IF($B$4&gt;=1,"n/a",$B41/(1-$B$4)))</f>
        <v/>
      </c>
      <c r="G41" s="7">
        <f>IF(OR($C41="",$F41="n/a"),"",$F41-$C41)</f>
        <v/>
      </c>
    </row>
    <row r="42">
      <c r="A42" s="9" t="n"/>
      <c r="B42" s="10" t="n"/>
      <c r="C42" s="10">
        <f>IF($B42="","",$B42*(1+$B$4))</f>
        <v/>
      </c>
      <c r="D42" s="10">
        <f>IF($B42="","",$C42-$B42)</f>
        <v/>
      </c>
      <c r="E42" s="11">
        <f>IF($C42="","",IF($C42=0,0,$D42/$C42))</f>
        <v/>
      </c>
      <c r="F42" s="10">
        <f>IF($B42="","",IF($B$4&gt;=1,"n/a",$B42/(1-$B$4)))</f>
        <v/>
      </c>
      <c r="G42" s="10">
        <f>IF(OR($C42="",$F42="n/a"),"",$F42-$C42)</f>
        <v/>
      </c>
    </row>
    <row r="43">
      <c r="A43" s="6" t="n"/>
      <c r="B43" s="7" t="n"/>
      <c r="C43" s="7">
        <f>IF($B43="","",$B43*(1+$B$4))</f>
        <v/>
      </c>
      <c r="D43" s="7">
        <f>IF($B43="","",$C43-$B43)</f>
        <v/>
      </c>
      <c r="E43" s="8">
        <f>IF($C43="","",IF($C43=0,0,$D43/$C43))</f>
        <v/>
      </c>
      <c r="F43" s="7">
        <f>IF($B43="","",IF($B$4&gt;=1,"n/a",$B43/(1-$B$4)))</f>
        <v/>
      </c>
      <c r="G43" s="7">
        <f>IF(OR($C43="",$F43="n/a"),"",$F43-$C43)</f>
        <v/>
      </c>
    </row>
    <row r="44">
      <c r="A44" s="9" t="n"/>
      <c r="B44" s="10" t="n"/>
      <c r="C44" s="10">
        <f>IF($B44="","",$B44*(1+$B$4))</f>
        <v/>
      </c>
      <c r="D44" s="10">
        <f>IF($B44="","",$C44-$B44)</f>
        <v/>
      </c>
      <c r="E44" s="11">
        <f>IF($C44="","",IF($C44=0,0,$D44/$C44))</f>
        <v/>
      </c>
      <c r="F44" s="10">
        <f>IF($B44="","",IF($B$4&gt;=1,"n/a",$B44/(1-$B$4)))</f>
        <v/>
      </c>
      <c r="G44" s="10">
        <f>IF(OR($C44="",$F44="n/a"),"",$F44-$C44)</f>
        <v/>
      </c>
    </row>
    <row r="45">
      <c r="A45" s="6" t="n"/>
      <c r="B45" s="7" t="n"/>
      <c r="C45" s="7">
        <f>IF($B45="","",$B45*(1+$B$4))</f>
        <v/>
      </c>
      <c r="D45" s="7">
        <f>IF($B45="","",$C45-$B45)</f>
        <v/>
      </c>
      <c r="E45" s="8">
        <f>IF($C45="","",IF($C45=0,0,$D45/$C45))</f>
        <v/>
      </c>
      <c r="F45" s="7">
        <f>IF($B45="","",IF($B$4&gt;=1,"n/a",$B45/(1-$B$4)))</f>
        <v/>
      </c>
      <c r="G45" s="7">
        <f>IF(OR($C45="",$F45="n/a"),"",$F45-$C45)</f>
        <v/>
      </c>
    </row>
    <row r="46">
      <c r="A46" s="9" t="n"/>
      <c r="B46" s="10" t="n"/>
      <c r="C46" s="10">
        <f>IF($B46="","",$B46*(1+$B$4))</f>
        <v/>
      </c>
      <c r="D46" s="10">
        <f>IF($B46="","",$C46-$B46)</f>
        <v/>
      </c>
      <c r="E46" s="11">
        <f>IF($C46="","",IF($C46=0,0,$D46/$C46))</f>
        <v/>
      </c>
      <c r="F46" s="10">
        <f>IF($B46="","",IF($B$4&gt;=1,"n/a",$B46/(1-$B$4)))</f>
        <v/>
      </c>
      <c r="G46" s="10">
        <f>IF(OR($C46="",$F46="n/a"),"",$F46-$C46)</f>
        <v/>
      </c>
    </row>
    <row r="47">
      <c r="A47" s="6" t="n"/>
      <c r="B47" s="7" t="n"/>
      <c r="C47" s="7">
        <f>IF($B47="","",$B47*(1+$B$4))</f>
        <v/>
      </c>
      <c r="D47" s="7">
        <f>IF($B47="","",$C47-$B47)</f>
        <v/>
      </c>
      <c r="E47" s="8">
        <f>IF($C47="","",IF($C47=0,0,$D47/$C47))</f>
        <v/>
      </c>
      <c r="F47" s="7">
        <f>IF($B47="","",IF($B$4&gt;=1,"n/a",$B47/(1-$B$4)))</f>
        <v/>
      </c>
      <c r="G47" s="7">
        <f>IF(OR($C47="",$F47="n/a"),"",$F47-$C47)</f>
        <v/>
      </c>
    </row>
    <row r="48">
      <c r="A48" s="9" t="n"/>
      <c r="B48" s="10" t="n"/>
      <c r="C48" s="10">
        <f>IF($B48="","",$B48*(1+$B$4))</f>
        <v/>
      </c>
      <c r="D48" s="10">
        <f>IF($B48="","",$C48-$B48)</f>
        <v/>
      </c>
      <c r="E48" s="11">
        <f>IF($C48="","",IF($C48=0,0,$D48/$C48))</f>
        <v/>
      </c>
      <c r="F48" s="10">
        <f>IF($B48="","",IF($B$4&gt;=1,"n/a",$B48/(1-$B$4)))</f>
        <v/>
      </c>
      <c r="G48" s="10">
        <f>IF(OR($C48="",$F48="n/a"),"",$F48-$C48)</f>
        <v/>
      </c>
    </row>
    <row r="49">
      <c r="A49" s="6" t="n"/>
      <c r="B49" s="7" t="n"/>
      <c r="C49" s="7">
        <f>IF($B49="","",$B49*(1+$B$4))</f>
        <v/>
      </c>
      <c r="D49" s="7">
        <f>IF($B49="","",$C49-$B49)</f>
        <v/>
      </c>
      <c r="E49" s="8">
        <f>IF($C49="","",IF($C49=0,0,$D49/$C49))</f>
        <v/>
      </c>
      <c r="F49" s="7">
        <f>IF($B49="","",IF($B$4&gt;=1,"n/a",$B49/(1-$B$4)))</f>
        <v/>
      </c>
      <c r="G49" s="7">
        <f>IF(OR($C49="",$F49="n/a"),"",$F49-$C49)</f>
        <v/>
      </c>
    </row>
    <row r="50">
      <c r="A50" s="9" t="n"/>
      <c r="B50" s="10" t="n"/>
      <c r="C50" s="10">
        <f>IF($B50="","",$B50*(1+$B$4))</f>
        <v/>
      </c>
      <c r="D50" s="10">
        <f>IF($B50="","",$C50-$B50)</f>
        <v/>
      </c>
      <c r="E50" s="11">
        <f>IF($C50="","",IF($C50=0,0,$D50/$C50))</f>
        <v/>
      </c>
      <c r="F50" s="10">
        <f>IF($B50="","",IF($B$4&gt;=1,"n/a",$B50/(1-$B$4)))</f>
        <v/>
      </c>
      <c r="G50" s="10">
        <f>IF(OR($C50="",$F50="n/a"),"",$F50-$C50)</f>
        <v/>
      </c>
    </row>
    <row r="51">
      <c r="A51" s="6" t="n"/>
      <c r="B51" s="7" t="n"/>
      <c r="C51" s="7">
        <f>IF($B51="","",$B51*(1+$B$4))</f>
        <v/>
      </c>
      <c r="D51" s="7">
        <f>IF($B51="","",$C51-$B51)</f>
        <v/>
      </c>
      <c r="E51" s="8">
        <f>IF($C51="","",IF($C51=0,0,$D51/$C51))</f>
        <v/>
      </c>
      <c r="F51" s="7">
        <f>IF($B51="","",IF($B$4&gt;=1,"n/a",$B51/(1-$B$4)))</f>
        <v/>
      </c>
      <c r="G51" s="7">
        <f>IF(OR($C51="",$F51="n/a"),"",$F51-$C51)</f>
        <v/>
      </c>
    </row>
    <row r="52">
      <c r="A52" s="9" t="n"/>
      <c r="B52" s="10" t="n"/>
      <c r="C52" s="10">
        <f>IF($B52="","",$B52*(1+$B$4))</f>
        <v/>
      </c>
      <c r="D52" s="10">
        <f>IF($B52="","",$C52-$B52)</f>
        <v/>
      </c>
      <c r="E52" s="11">
        <f>IF($C52="","",IF($C52=0,0,$D52/$C52))</f>
        <v/>
      </c>
      <c r="F52" s="10">
        <f>IF($B52="","",IF($B$4&gt;=1,"n/a",$B52/(1-$B$4)))</f>
        <v/>
      </c>
      <c r="G52" s="10">
        <f>IF(OR($C52="",$F52="n/a"),"",$F52-$C52)</f>
        <v/>
      </c>
    </row>
    <row r="53">
      <c r="A53" s="6" t="n"/>
      <c r="B53" s="7" t="n"/>
      <c r="C53" s="7">
        <f>IF($B53="","",$B53*(1+$B$4))</f>
        <v/>
      </c>
      <c r="D53" s="7">
        <f>IF($B53="","",$C53-$B53)</f>
        <v/>
      </c>
      <c r="E53" s="8">
        <f>IF($C53="","",IF($C53=0,0,$D53/$C53))</f>
        <v/>
      </c>
      <c r="F53" s="7">
        <f>IF($B53="","",IF($B$4&gt;=1,"n/a",$B53/(1-$B$4)))</f>
        <v/>
      </c>
      <c r="G53" s="7">
        <f>IF(OR($C53="",$F53="n/a"),"",$F53-$C53)</f>
        <v/>
      </c>
    </row>
    <row r="54">
      <c r="A54" s="9" t="n"/>
      <c r="B54" s="10" t="n"/>
      <c r="C54" s="10">
        <f>IF($B54="","",$B54*(1+$B$4))</f>
        <v/>
      </c>
      <c r="D54" s="10">
        <f>IF($B54="","",$C54-$B54)</f>
        <v/>
      </c>
      <c r="E54" s="11">
        <f>IF($C54="","",IF($C54=0,0,$D54/$C54))</f>
        <v/>
      </c>
      <c r="F54" s="10">
        <f>IF($B54="","",IF($B$4&gt;=1,"n/a",$B54/(1-$B$4)))</f>
        <v/>
      </c>
      <c r="G54" s="10">
        <f>IF(OR($C54="",$F54="n/a"),"",$F54-$C54)</f>
        <v/>
      </c>
    </row>
    <row r="55">
      <c r="A55" s="6" t="n"/>
      <c r="B55" s="7" t="n"/>
      <c r="C55" s="7">
        <f>IF($B55="","",$B55*(1+$B$4))</f>
        <v/>
      </c>
      <c r="D55" s="7">
        <f>IF($B55="","",$C55-$B55)</f>
        <v/>
      </c>
      <c r="E55" s="8">
        <f>IF($C55="","",IF($C55=0,0,$D55/$C55))</f>
        <v/>
      </c>
      <c r="F55" s="7">
        <f>IF($B55="","",IF($B$4&gt;=1,"n/a",$B55/(1-$B$4)))</f>
        <v/>
      </c>
      <c r="G55" s="7">
        <f>IF(OR($C55="",$F55="n/a"),"",$F55-$C55)</f>
        <v/>
      </c>
    </row>
    <row r="56">
      <c r="A56" s="9" t="n"/>
      <c r="B56" s="10" t="n"/>
      <c r="C56" s="10">
        <f>IF($B56="","",$B56*(1+$B$4))</f>
        <v/>
      </c>
      <c r="D56" s="10">
        <f>IF($B56="","",$C56-$B56)</f>
        <v/>
      </c>
      <c r="E56" s="11">
        <f>IF($C56="","",IF($C56=0,0,$D56/$C56))</f>
        <v/>
      </c>
      <c r="F56" s="10">
        <f>IF($B56="","",IF($B$4&gt;=1,"n/a",$B56/(1-$B$4)))</f>
        <v/>
      </c>
      <c r="G56" s="10">
        <f>IF(OR($C56="",$F56="n/a"),"",$F56-$C56)</f>
        <v/>
      </c>
    </row>
    <row r="57">
      <c r="A57" s="6" t="n"/>
      <c r="B57" s="7" t="n"/>
      <c r="C57" s="7">
        <f>IF($B57="","",$B57*(1+$B$4))</f>
        <v/>
      </c>
      <c r="D57" s="7">
        <f>IF($B57="","",$C57-$B57)</f>
        <v/>
      </c>
      <c r="E57" s="8">
        <f>IF($C57="","",IF($C57=0,0,$D57/$C57))</f>
        <v/>
      </c>
      <c r="F57" s="7">
        <f>IF($B57="","",IF($B$4&gt;=1,"n/a",$B57/(1-$B$4)))</f>
        <v/>
      </c>
      <c r="G57" s="7">
        <f>IF(OR($C57="",$F57="n/a"),"",$F57-$C57)</f>
        <v/>
      </c>
    </row>
    <row r="58">
      <c r="A58" s="9" t="n"/>
      <c r="B58" s="10" t="n"/>
      <c r="C58" s="10">
        <f>IF($B58="","",$B58*(1+$B$4))</f>
        <v/>
      </c>
      <c r="D58" s="10">
        <f>IF($B58="","",$C58-$B58)</f>
        <v/>
      </c>
      <c r="E58" s="11">
        <f>IF($C58="","",IF($C58=0,0,$D58/$C58))</f>
        <v/>
      </c>
      <c r="F58" s="10">
        <f>IF($B58="","",IF($B$4&gt;=1,"n/a",$B58/(1-$B$4)))</f>
        <v/>
      </c>
      <c r="G58" s="10">
        <f>IF(OR($C58="",$F58="n/a"),"",$F58-$C58)</f>
        <v/>
      </c>
    </row>
    <row r="59">
      <c r="A59" s="6" t="n"/>
      <c r="B59" s="7" t="n"/>
      <c r="C59" s="7">
        <f>IF($B59="","",$B59*(1+$B$4))</f>
        <v/>
      </c>
      <c r="D59" s="7">
        <f>IF($B59="","",$C59-$B59)</f>
        <v/>
      </c>
      <c r="E59" s="8">
        <f>IF($C59="","",IF($C59=0,0,$D59/$C59))</f>
        <v/>
      </c>
      <c r="F59" s="7">
        <f>IF($B59="","",IF($B$4&gt;=1,"n/a",$B59/(1-$B$4)))</f>
        <v/>
      </c>
      <c r="G59" s="7">
        <f>IF(OR($C59="",$F59="n/a"),"",$F59-$C59)</f>
        <v/>
      </c>
    </row>
    <row r="60">
      <c r="A60" s="9" t="n"/>
      <c r="B60" s="10" t="n"/>
      <c r="C60" s="10">
        <f>IF($B60="","",$B60*(1+$B$4))</f>
        <v/>
      </c>
      <c r="D60" s="10">
        <f>IF($B60="","",$C60-$B60)</f>
        <v/>
      </c>
      <c r="E60" s="11">
        <f>IF($C60="","",IF($C60=0,0,$D60/$C60))</f>
        <v/>
      </c>
      <c r="F60" s="10">
        <f>IF($B60="","",IF($B$4&gt;=1,"n/a",$B60/(1-$B$4)))</f>
        <v/>
      </c>
      <c r="G60" s="10">
        <f>IF(OR($C60="",$F60="n/a"),"",$F60-$C60)</f>
        <v/>
      </c>
    </row>
    <row r="61">
      <c r="A61" s="6" t="n"/>
      <c r="B61" s="7" t="n"/>
      <c r="C61" s="7">
        <f>IF($B61="","",$B61*(1+$B$4))</f>
        <v/>
      </c>
      <c r="D61" s="7">
        <f>IF($B61="","",$C61-$B61)</f>
        <v/>
      </c>
      <c r="E61" s="8">
        <f>IF($C61="","",IF($C61=0,0,$D61/$C61))</f>
        <v/>
      </c>
      <c r="F61" s="7">
        <f>IF($B61="","",IF($B$4&gt;=1,"n/a",$B61/(1-$B$4)))</f>
        <v/>
      </c>
      <c r="G61" s="7">
        <f>IF(OR($C61="",$F61="n/a"),"",$F61-$C61)</f>
        <v/>
      </c>
    </row>
    <row r="62">
      <c r="A62" s="9" t="n"/>
      <c r="B62" s="10" t="n"/>
      <c r="C62" s="10">
        <f>IF($B62="","",$B62*(1+$B$4))</f>
        <v/>
      </c>
      <c r="D62" s="10">
        <f>IF($B62="","",$C62-$B62)</f>
        <v/>
      </c>
      <c r="E62" s="11">
        <f>IF($C62="","",IF($C62=0,0,$D62/$C62))</f>
        <v/>
      </c>
      <c r="F62" s="10">
        <f>IF($B62="","",IF($B$4&gt;=1,"n/a",$B62/(1-$B$4)))</f>
        <v/>
      </c>
      <c r="G62" s="10">
        <f>IF(OR($C62="",$F62="n/a"),"",$F62-$C62)</f>
        <v/>
      </c>
    </row>
    <row r="63">
      <c r="A63" s="6" t="n"/>
      <c r="B63" s="7" t="n"/>
      <c r="C63" s="7">
        <f>IF($B63="","",$B63*(1+$B$4))</f>
        <v/>
      </c>
      <c r="D63" s="7">
        <f>IF($B63="","",$C63-$B63)</f>
        <v/>
      </c>
      <c r="E63" s="8">
        <f>IF($C63="","",IF($C63=0,0,$D63/$C63))</f>
        <v/>
      </c>
      <c r="F63" s="7">
        <f>IF($B63="","",IF($B$4&gt;=1,"n/a",$B63/(1-$B$4)))</f>
        <v/>
      </c>
      <c r="G63" s="7">
        <f>IF(OR($C63="",$F63="n/a"),"",$F63-$C63)</f>
        <v/>
      </c>
    </row>
    <row r="64">
      <c r="A64" s="9" t="n"/>
      <c r="B64" s="10" t="n"/>
      <c r="C64" s="10">
        <f>IF($B64="","",$B64*(1+$B$4))</f>
        <v/>
      </c>
      <c r="D64" s="10">
        <f>IF($B64="","",$C64-$B64)</f>
        <v/>
      </c>
      <c r="E64" s="11">
        <f>IF($C64="","",IF($C64=0,0,$D64/$C64))</f>
        <v/>
      </c>
      <c r="F64" s="10">
        <f>IF($B64="","",IF($B$4&gt;=1,"n/a",$B64/(1-$B$4)))</f>
        <v/>
      </c>
      <c r="G64" s="10">
        <f>IF(OR($C64="",$F64="n/a"),"",$F64-$C64)</f>
        <v/>
      </c>
    </row>
    <row r="65">
      <c r="A65" s="6" t="n"/>
      <c r="B65" s="7" t="n"/>
      <c r="C65" s="7">
        <f>IF($B65="","",$B65*(1+$B$4))</f>
        <v/>
      </c>
      <c r="D65" s="7">
        <f>IF($B65="","",$C65-$B65)</f>
        <v/>
      </c>
      <c r="E65" s="8">
        <f>IF($C65="","",IF($C65=0,0,$D65/$C65))</f>
        <v/>
      </c>
      <c r="F65" s="7">
        <f>IF($B65="","",IF($B$4&gt;=1,"n/a",$B65/(1-$B$4)))</f>
        <v/>
      </c>
      <c r="G65" s="7">
        <f>IF(OR($C65="",$F65="n/a"),"",$F65-$C65)</f>
        <v/>
      </c>
    </row>
    <row r="66">
      <c r="A66" s="9" t="n"/>
      <c r="B66" s="10" t="n"/>
      <c r="C66" s="10">
        <f>IF($B66="","",$B66*(1+$B$4))</f>
        <v/>
      </c>
      <c r="D66" s="10">
        <f>IF($B66="","",$C66-$B66)</f>
        <v/>
      </c>
      <c r="E66" s="11">
        <f>IF($C66="","",IF($C66=0,0,$D66/$C66))</f>
        <v/>
      </c>
      <c r="F66" s="10">
        <f>IF($B66="","",IF($B$4&gt;=1,"n/a",$B66/(1-$B$4)))</f>
        <v/>
      </c>
      <c r="G66" s="10">
        <f>IF(OR($C66="",$F66="n/a"),"",$F66-$C66)</f>
        <v/>
      </c>
    </row>
    <row r="68">
      <c r="A68" s="3" t="inlineStr">
        <is>
          <t>Totals</t>
        </is>
      </c>
      <c r="B68" s="12">
        <f>SUM(B7:B66)</f>
        <v/>
      </c>
      <c r="C68" s="12">
        <f>SUM(C7:C66)</f>
        <v/>
      </c>
      <c r="D68" s="12">
        <f>SUM(D7:D66)</f>
        <v/>
      </c>
      <c r="E68" s="13">
        <f>IF(C68=0,0,D68/C68)</f>
        <v/>
      </c>
    </row>
    <row r="70">
      <c r="A70" s="2" t="inlineStr">
        <is>
          <t>Column E is the margin a markup actually leaves you. At a 40% markup it is 28.6%, not 40%.</t>
        </is>
      </c>
    </row>
    <row r="71">
      <c r="A71" s="2" t="inlineStr">
        <is>
          <t>It is also the deepest discount you can give before the sale stops making money, so a 40%</t>
        </is>
      </c>
    </row>
    <row r="72">
      <c r="A72" s="2" t="inlineStr">
        <is>
          <t>discount on a 40% markup sells below cost.</t>
        </is>
      </c>
    </row>
    <row r="73">
      <c r="A73" s="2" t="inlineStr">
        <is>
          <t>Columns F and G answer the other question: if you wanted that 40% as a MARGIN, F is the price</t>
        </is>
      </c>
    </row>
    <row r="74">
      <c r="A74" s="2" t="inlineStr">
        <is>
          <t>you would have to charge and G is how much more that is than the markup price in column C.</t>
        </is>
      </c>
    </row>
  </sheetData>
  <dataValidations count="1">
    <dataValidation sqref="B4" showDropDown="0" showInputMessage="0" showErrorMessage="0" allowBlank="0" errorTitle="Markup must be zero or more" error="Enter the markup as a percentage, for example 40%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2" customWidth="1" min="4" max="4"/>
  </cols>
  <sheetData>
    <row r="1">
      <c r="A1" s="1" t="inlineStr">
        <is>
          <t>Markup and margin are not the same number</t>
        </is>
      </c>
    </row>
    <row r="2">
      <c r="A2" s="2" t="inlineStr">
        <is>
          <t>Markup is measured against cost. Margin is measured against the selling price.</t>
        </is>
      </c>
    </row>
    <row r="4">
      <c r="A4" s="14" t="inlineStr">
        <is>
          <t>Markup %</t>
        </is>
      </c>
      <c r="B4" s="14" t="inlineStr">
        <is>
          <t>Margin %</t>
        </is>
      </c>
      <c r="C4" s="14" t="inlineStr">
        <is>
          <t>Price on a $100 cost</t>
        </is>
      </c>
      <c r="D4" s="14" t="inlineStr">
        <is>
          <t>Profit</t>
        </is>
      </c>
    </row>
    <row r="5">
      <c r="A5" s="8" t="n">
        <v>0.05</v>
      </c>
      <c r="B5" s="8">
        <f>A5/(1+A5)</f>
        <v/>
      </c>
      <c r="C5" s="7">
        <f>100*(1+A5)</f>
        <v/>
      </c>
      <c r="D5" s="7">
        <f>C5-100</f>
        <v/>
      </c>
    </row>
    <row r="6">
      <c r="A6" s="11" t="n">
        <v>0.1</v>
      </c>
      <c r="B6" s="11">
        <f>A6/(1+A6)</f>
        <v/>
      </c>
      <c r="C6" s="10">
        <f>100*(1+A6)</f>
        <v/>
      </c>
      <c r="D6" s="10">
        <f>C6-100</f>
        <v/>
      </c>
    </row>
    <row r="7">
      <c r="A7" s="8" t="n">
        <v>0.15</v>
      </c>
      <c r="B7" s="8">
        <f>A7/(1+A7)</f>
        <v/>
      </c>
      <c r="C7" s="7">
        <f>100*(1+A7)</f>
        <v/>
      </c>
      <c r="D7" s="7">
        <f>C7-100</f>
        <v/>
      </c>
    </row>
    <row r="8">
      <c r="A8" s="11" t="n">
        <v>0.2</v>
      </c>
      <c r="B8" s="11">
        <f>A8/(1+A8)</f>
        <v/>
      </c>
      <c r="C8" s="10">
        <f>100*(1+A8)</f>
        <v/>
      </c>
      <c r="D8" s="10">
        <f>C8-100</f>
        <v/>
      </c>
    </row>
    <row r="9">
      <c r="A9" s="8" t="n">
        <v>0.25</v>
      </c>
      <c r="B9" s="8">
        <f>A9/(1+A9)</f>
        <v/>
      </c>
      <c r="C9" s="7">
        <f>100*(1+A9)</f>
        <v/>
      </c>
      <c r="D9" s="7">
        <f>C9-100</f>
        <v/>
      </c>
    </row>
    <row r="10">
      <c r="A10" s="11" t="n">
        <v>0.3</v>
      </c>
      <c r="B10" s="11">
        <f>A10/(1+A10)</f>
        <v/>
      </c>
      <c r="C10" s="10">
        <f>100*(1+A10)</f>
        <v/>
      </c>
      <c r="D10" s="10">
        <f>C10-100</f>
        <v/>
      </c>
    </row>
    <row r="11">
      <c r="A11" s="8" t="n">
        <v>0.35</v>
      </c>
      <c r="B11" s="8">
        <f>A11/(1+A11)</f>
        <v/>
      </c>
      <c r="C11" s="7">
        <f>100*(1+A11)</f>
        <v/>
      </c>
      <c r="D11" s="7">
        <f>C11-100</f>
        <v/>
      </c>
    </row>
    <row r="12">
      <c r="A12" s="15" t="n">
        <v>0.4</v>
      </c>
      <c r="B12" s="15">
        <f>A12/(1+A12)</f>
        <v/>
      </c>
      <c r="C12" s="16">
        <f>100*(1+A12)</f>
        <v/>
      </c>
      <c r="D12" s="16">
        <f>C12-100</f>
        <v/>
      </c>
    </row>
    <row r="13">
      <c r="A13" s="8" t="n">
        <v>0.45</v>
      </c>
      <c r="B13" s="8">
        <f>A13/(1+A13)</f>
        <v/>
      </c>
      <c r="C13" s="7">
        <f>100*(1+A13)</f>
        <v/>
      </c>
      <c r="D13" s="7">
        <f>C13-100</f>
        <v/>
      </c>
    </row>
    <row r="14">
      <c r="A14" s="11" t="n">
        <v>0.5</v>
      </c>
      <c r="B14" s="11">
        <f>A14/(1+A14)</f>
        <v/>
      </c>
      <c r="C14" s="10">
        <f>100*(1+A14)</f>
        <v/>
      </c>
      <c r="D14" s="10">
        <f>C14-100</f>
        <v/>
      </c>
    </row>
    <row r="15">
      <c r="A15" s="8" t="n">
        <v>0.6</v>
      </c>
      <c r="B15" s="8">
        <f>A15/(1+A15)</f>
        <v/>
      </c>
      <c r="C15" s="7">
        <f>100*(1+A15)</f>
        <v/>
      </c>
      <c r="D15" s="7">
        <f>C15-100</f>
        <v/>
      </c>
    </row>
    <row r="16">
      <c r="A16" s="11" t="n">
        <v>0.66667</v>
      </c>
      <c r="B16" s="11">
        <f>A16/(1+A16)</f>
        <v/>
      </c>
      <c r="C16" s="10">
        <f>100*(1+A16)</f>
        <v/>
      </c>
      <c r="D16" s="10">
        <f>C16-100</f>
        <v/>
      </c>
    </row>
    <row r="17">
      <c r="A17" s="8" t="n">
        <v>0.75</v>
      </c>
      <c r="B17" s="8">
        <f>A17/(1+A17)</f>
        <v/>
      </c>
      <c r="C17" s="7">
        <f>100*(1+A17)</f>
        <v/>
      </c>
      <c r="D17" s="7">
        <f>C17-100</f>
        <v/>
      </c>
    </row>
    <row r="18">
      <c r="A18" s="11" t="n">
        <v>1</v>
      </c>
      <c r="B18" s="11">
        <f>A18/(1+A18)</f>
        <v/>
      </c>
      <c r="C18" s="10">
        <f>100*(1+A18)</f>
        <v/>
      </c>
      <c r="D18" s="10">
        <f>C18-100</f>
        <v/>
      </c>
    </row>
    <row r="19">
      <c r="A19" s="8" t="n">
        <v>1.5</v>
      </c>
      <c r="B19" s="8">
        <f>A19/(1+A19)</f>
        <v/>
      </c>
      <c r="C19" s="7">
        <f>100*(1+A19)</f>
        <v/>
      </c>
      <c r="D19" s="7">
        <f>C19-100</f>
        <v/>
      </c>
    </row>
    <row r="20">
      <c r="A20" s="11" t="n">
        <v>2</v>
      </c>
      <c r="B20" s="11">
        <f>A20/(1+A20)</f>
        <v/>
      </c>
      <c r="C20" s="10">
        <f>100*(1+A20)</f>
        <v/>
      </c>
      <c r="D20" s="10">
        <f>C20-100</f>
        <v/>
      </c>
    </row>
    <row r="22">
      <c r="A22" s="2" t="inlineStr">
        <is>
          <t>A 40% markup is a 28.6% margin. For a real 40% margin you need a 66.7% markup.</t>
        </is>
      </c>
    </row>
    <row r="24">
      <c r="A24" s="3" t="inlineStr">
        <is>
          <t>Convert either way</t>
        </is>
      </c>
    </row>
    <row r="25">
      <c r="A25" t="inlineStr">
        <is>
          <t>Markup you have</t>
        </is>
      </c>
      <c r="B25" s="15" t="n">
        <v>0.4</v>
      </c>
      <c r="C25" s="17">
        <f>B25/(1+B25)</f>
        <v/>
      </c>
      <c r="D25" s="2" t="inlineStr">
        <is>
          <t>&lt;- the margin it gives you</t>
        </is>
      </c>
    </row>
    <row r="26">
      <c r="A26" t="inlineStr">
        <is>
          <t>Margin you want</t>
        </is>
      </c>
      <c r="B26" s="15" t="n">
        <v>0.4</v>
      </c>
      <c r="C26" s="17">
        <f>B26/(1-B26)</f>
        <v/>
      </c>
      <c r="D26" s="2" t="inlineStr">
        <is>
          <t>&lt;- the markup you need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4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Markup calculator template</t>
        </is>
      </c>
    </row>
    <row r="2">
      <c r="A2" t="inlineStr"/>
    </row>
    <row r="3">
      <c r="A3" s="2" t="inlineStr">
        <is>
          <t>From toolsque.com/tools/40-percent-markup-calculator/</t>
        </is>
      </c>
    </row>
    <row r="4">
      <c r="A4" s="2" t="inlineStr">
        <is>
          <t>Free to use and change, for your own commercial work as well. No attribution needed.</t>
        </is>
      </c>
    </row>
    <row r="5">
      <c r="A5" t="inlineStr"/>
    </row>
    <row r="6">
      <c r="A6" s="3" t="inlineStr">
        <is>
          <t>How to use it</t>
        </is>
      </c>
    </row>
    <row r="7">
      <c r="A7" t="inlineStr">
        <is>
          <t>1. Open the Markup Calculator sheet.</t>
        </is>
      </c>
    </row>
    <row r="8">
      <c r="A8" t="inlineStr">
        <is>
          <t>2. Set the markup once in cell B4. It drives every row.</t>
        </is>
      </c>
    </row>
    <row r="9">
      <c r="A9" t="inlineStr">
        <is>
          <t>3. Type your item names in column A and your costs in column B.</t>
        </is>
      </c>
    </row>
    <row r="10">
      <c r="A10" t="inlineStr">
        <is>
          <t>4. Columns C to G fill themselves in. Sixty rows are ready, and copying the</t>
        </is>
      </c>
    </row>
    <row r="11">
      <c r="A11" t="inlineStr">
        <is>
          <t xml:space="preserve">   last row down extends it as far as you need.</t>
        </is>
      </c>
    </row>
    <row r="12">
      <c r="A12" t="inlineStr"/>
    </row>
    <row r="13">
      <c r="A13" s="3" t="inlineStr">
        <is>
          <t>The formulas, if you would rather type them yourself</t>
        </is>
      </c>
    </row>
    <row r="14">
      <c r="A14" t="inlineStr">
        <is>
          <t>Selling price from cost         =B7*(1+$B$4)      or just  =B7*1.4  for 40%</t>
        </is>
      </c>
    </row>
    <row r="15">
      <c r="A15" t="inlineStr">
        <is>
          <t>Profit                          =C7-B7            or just  =B7*0.4  for 40%</t>
        </is>
      </c>
    </row>
    <row r="16">
      <c r="A16" t="inlineStr">
        <is>
          <t>Margin, formatted as a percent  =(C7-B7)/C7</t>
        </is>
      </c>
    </row>
    <row r="17">
      <c r="A17" t="inlineStr">
        <is>
          <t>Cost from a marked up price     =C7/(1+$B$4)      or just  =C7/1.4  for 40%</t>
        </is>
      </c>
    </row>
    <row r="18">
      <c r="A18" t="inlineStr">
        <is>
          <t>Price for a target MARGIN       =B7/(1-$B$4)      or just  =B7/0.6   for 40%</t>
        </is>
      </c>
    </row>
    <row r="19">
      <c r="A19" t="inlineStr">
        <is>
          <t>Markup from cost and price      =(C7-B7)/B7</t>
        </is>
      </c>
    </row>
    <row r="20">
      <c r="A20" t="inlineStr">
        <is>
          <t>Margin to the markup it needs   =B4/(1-B4)</t>
        </is>
      </c>
    </row>
    <row r="21">
      <c r="A21" t="inlineStr">
        <is>
          <t>Markup to the margin it gives   =B4/(1+B4)</t>
        </is>
      </c>
    </row>
    <row r="22">
      <c r="A22" t="inlineStr"/>
    </row>
    <row r="23">
      <c r="A23" s="3" t="inlineStr">
        <is>
          <t>The mistake worth knowing about</t>
        </is>
      </c>
    </row>
    <row r="24">
      <c r="A24">
        <f>B7*40% gives you the 40 dollars of profit, not the 140 dollar price. Multiply</f>
        <v/>
      </c>
    </row>
    <row r="25">
      <c r="A25" t="inlineStr">
        <is>
          <t>by 1.4, not by 0.4.</t>
        </is>
      </c>
    </row>
    <row r="26">
      <c r="A26" t="inlineStr"/>
    </row>
    <row r="27">
      <c r="A27" t="inlineStr">
        <is>
          <t>And the one that costs real money: a 40% markup is a 28.6% margin, because</t>
        </is>
      </c>
    </row>
    <row r="28">
      <c r="A28" t="inlineStr">
        <is>
          <t>markup is figured on cost and margin on the selling price. If you price at a</t>
        </is>
      </c>
    </row>
    <row r="29">
      <c r="A29" t="inlineStr">
        <is>
          <t>40% markup while planning for 40% margins, you come up about 11 points short,</t>
        </is>
      </c>
    </row>
    <row r="30">
      <c r="A30" t="inlineStr">
        <is>
          <t>and most people find out at year end. The Markup to Margin sheet converts both</t>
        </is>
      </c>
    </row>
    <row r="31">
      <c r="A31" t="inlineStr">
        <is>
          <t>ways so you can check before you price anything.</t>
        </is>
      </c>
    </row>
    <row r="32">
      <c r="A32" t="inlineStr"/>
    </row>
    <row r="33">
      <c r="A33" s="2" t="inlineStr">
        <is>
          <t>Works in Excel, Google Sheets and LibreOffice Calc. To use it in Google Sheets,</t>
        </is>
      </c>
    </row>
    <row r="34">
      <c r="A34" s="2" t="inlineStr">
        <is>
          <t>upload the file to Drive and open it with Sheets.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Toolsque</dc:creator>
  <dc:title>Markup Calculator Template</dc:title>
  <dc:description>Markup to price, price to cost, and markup to margin conversion, with live formulas.</dc:description>
  <dcterms:created xsi:type="dcterms:W3CDTF">2026-09-30T13:59:33Z</dcterms:created>
  <dcterms:modified xsi:type="dcterms:W3CDTF">2026-09-30T13:59:33Z</dcterms:modified>
</cp:coreProperties>
</file>